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510" yWindow="-15" windowWidth="13110" windowHeight="12585"/>
  </bookViews>
  <sheets>
    <sheet name="Лист1" sheetId="1" r:id="rId1"/>
  </sheets>
  <definedNames>
    <definedName name="_xlnm.Print_Area" localSheetId="0">Лист1!$A$1:$E$62</definedName>
  </definedNames>
  <calcPr calcId="152511"/>
</workbook>
</file>

<file path=xl/calcChain.xml><?xml version="1.0" encoding="utf-8"?>
<calcChain xmlns="http://schemas.openxmlformats.org/spreadsheetml/2006/main">
  <c r="E32" i="1" l="1"/>
  <c r="E56" i="1" l="1"/>
  <c r="D56" i="1"/>
  <c r="E41" i="1"/>
  <c r="D41" i="1"/>
  <c r="E12" i="1"/>
  <c r="D32" i="1"/>
  <c r="E54" i="1" l="1"/>
  <c r="D12" i="1"/>
  <c r="D54" i="1" s="1"/>
</calcChain>
</file>

<file path=xl/sharedStrings.xml><?xml version="1.0" encoding="utf-8"?>
<sst xmlns="http://schemas.openxmlformats.org/spreadsheetml/2006/main" count="137" uniqueCount="137">
  <si>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</si>
  <si>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</si>
  <si>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</si>
  <si>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</si>
  <si>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</si>
  <si>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</si>
  <si>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</si>
  <si>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</si>
  <si>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</si>
  <si>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</si>
  <si>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</si>
  <si>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</si>
  <si>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</si>
  <si>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</si>
  <si>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</si>
  <si>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</si>
  <si>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</si>
  <si>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</si>
  <si>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</si>
  <si>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</si>
  <si>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</si>
  <si>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</si>
  <si>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</si>
  <si>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</si>
  <si>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</si>
  <si>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</si>
  <si>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</si>
  <si>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</si>
  <si>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</si>
  <si>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</si>
  <si>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</si>
  <si>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</si>
  <si>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</si>
  <si>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</si>
  <si>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</si>
  <si>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</si>
  <si>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</si>
  <si>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</si>
  <si>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</si>
  <si>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</si>
  <si>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</si>
  <si>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</si>
  <si>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</si>
  <si>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</si>
  <si>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</si>
  <si>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</si>
  <si>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</si>
  <si>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</si>
  <si>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</si>
  <si>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</si>
  <si>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</si>
  <si>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</si>
  <si>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</si>
  <si>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</si>
  <si>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</si>
  <si>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</si>
  <si>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</si>
  <si>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</si>
  <si>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</si>
  <si>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</si>
  <si>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</si>
  <si>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</si>
  <si>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</si>
  <si>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</si>
  <si>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</si>
  <si>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</si>
  <si>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</si>
  <si>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</si>
  <si>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</si>
  <si>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</si>
  <si>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</si>
  <si>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</si>
  <si>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</si>
  <si>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</si>
  <si>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</si>
  <si>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</si>
  <si>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</si>
  <si>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</si>
  <si>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</si>
  <si>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</si>
  <si>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</si>
  <si>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</si>
  <si>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</si>
  <si>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</si>
  <si>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</si>
  <si>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</si>
  <si>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</si>
  <si>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</si>
  <si>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</si>
  <si>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</si>
  <si>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</si>
  <si>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</si>
  <si>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</si>
  <si>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</si>
  <si>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</si>
  <si>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</si>
  <si>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</si>
  <si>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</si>
  <si>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</si>
  <si>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</si>
  <si>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</si>
  <si>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</si>
  <si>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000 1100 0000000 000 000</t>
  </si>
  <si>
    <t>2.11.</t>
  </si>
  <si>
    <t>000 1300 0000000 000 000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</si>
  <si>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</si>
  <si>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</si>
  <si>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</si>
  <si>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</si>
  <si>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</si>
  <si>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</si>
  <si>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</si>
  <si>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</si>
  <si>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</si>
  <si>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</si>
  <si>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</si>
  <si>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</si>
  <si>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</si>
  <si>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</si>
  <si>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Превышение доходов над расходами (+), дефицит (-)</t>
  </si>
  <si>
    <t>2.6.</t>
  </si>
  <si>
    <t>000 1 06 04000 02 0000 110</t>
  </si>
  <si>
    <t>Транспортный налог</t>
  </si>
  <si>
    <t>1.1.15.</t>
  </si>
  <si>
    <t xml:space="preserve">Отчет об исполнении бюджета Приморского муниципального округа Архангельской области
за 1 квартал 2024 года                                                   </t>
  </si>
  <si>
    <t>рублей</t>
  </si>
  <si>
    <t>План 
на 2024 г.</t>
  </si>
  <si>
    <t>Исполнено
за 1 квартал 2024 г.</t>
  </si>
  <si>
    <t>Налог на имущество физических лиц</t>
  </si>
  <si>
    <t>000 1 06 01000 00 0000 100</t>
  </si>
  <si>
    <t>Земельный налог</t>
  </si>
  <si>
    <t>000 1 06 06000 00 0000 110</t>
  </si>
  <si>
    <t>1.1.16.</t>
  </si>
  <si>
    <t xml:space="preserve">Обслуживание государственного (муниципального) долга
</t>
  </si>
  <si>
    <t xml:space="preserve">Физическая культура и спорт
</t>
  </si>
  <si>
    <t>Изменение остатков средств на счетах по учету средств бюджета</t>
  </si>
  <si>
    <t>УТВЕРЖДЕН
распоряжением администрации
Приморского муниципального округа
Архангельской области
от 22 апреля 2024 г. № 150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</si>
</sst>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65" fontId="2" fillId="0" borderId="0" xfId="0" applyNumberFormat="1" applyFont="1" applyFill="1" applyAlignment="1"/>
    <xf numFmtId="4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zoomScale="80" zoomScaleNormal="80" workbookViewId="0">
      <selection activeCell="E12" sqref="E12"/>
    </sheetView>
  </sheetViews>
  <sheetFormatPr defaultColWidth="9.140625" defaultRowHeight="12.75" x14ac:dyDescent="0.2"/>
  <cols>
    <col min="1" max="1" width="7.7109375" style="1" customWidth="1"/>
    <col min="2" max="2" width="43" style="1" customWidth="1"/>
    <col min="3" max="3" width="31.85546875" style="1" customWidth="1"/>
    <col min="4" max="4" width="22.5703125" style="1" customWidth="1"/>
    <col min="5" max="5" width="18.42578125" style="1" customWidth="1"/>
    <col min="6" max="6" width="15.42578125" style="1" bestFit="1" customWidth="1"/>
    <col min="7" max="7" width="10.42578125" style="1" bestFit="1" customWidth="1"/>
    <col min="8" max="8" width="18.7109375" style="1" customWidth="1"/>
    <col min="9" max="9" width="10.140625" style="1" bestFit="1" customWidth="1"/>
    <col min="10" max="10" width="9.140625" style="1"/>
    <col min="11" max="11" width="15.42578125" style="1" customWidth="1"/>
    <col min="12" max="16384" width="9.140625" style="1"/>
  </cols>
  <sheetData>
    <row r="1" spans="1:9" ht="28.5" customHeight="1" x14ac:dyDescent="0.2">
      <c r="C1" s="36" t="s">
        <v>136</v>
      </c>
      <c r="D1" s="37"/>
      <c r="E1" s="37"/>
    </row>
    <row r="2" spans="1:9" ht="24.75" customHeight="1" x14ac:dyDescent="0.2">
      <c r="C2" s="37"/>
      <c r="D2" s="37"/>
      <c r="E2" s="37"/>
    </row>
    <row r="3" spans="1:9" x14ac:dyDescent="0.2">
      <c r="C3" s="37"/>
      <c r="D3" s="37"/>
      <c r="E3" s="37"/>
    </row>
    <row r="4" spans="1:9" ht="19.5" customHeight="1" x14ac:dyDescent="0.2">
      <c r="C4" s="37"/>
      <c r="D4" s="37"/>
      <c r="E4" s="37"/>
    </row>
    <row r="6" spans="1:9" ht="50.25" customHeight="1" x14ac:dyDescent="0.2">
      <c r="A6" s="38" t="s">
        <v>124</v>
      </c>
      <c r="B6" s="38"/>
      <c r="C6" s="38"/>
      <c r="D6" s="38"/>
      <c r="E6" s="38"/>
    </row>
    <row r="7" spans="1:9" ht="15.75" x14ac:dyDescent="0.25">
      <c r="E7" s="2" t="s">
        <v>125</v>
      </c>
    </row>
    <row r="8" spans="1:9" s="3" customFormat="1" ht="15.75" x14ac:dyDescent="0.25">
      <c r="A8" s="43" t="s">
        <v>0</v>
      </c>
      <c r="B8" s="34" t="s">
        <v>1</v>
      </c>
      <c r="C8" s="34" t="s">
        <v>2</v>
      </c>
      <c r="D8" s="34" t="s">
        <v>126</v>
      </c>
      <c r="E8" s="34" t="s">
        <v>127</v>
      </c>
    </row>
    <row r="9" spans="1:9" s="3" customFormat="1" ht="15.75" x14ac:dyDescent="0.25">
      <c r="A9" s="43"/>
      <c r="B9" s="34"/>
      <c r="C9" s="34"/>
      <c r="D9" s="34"/>
      <c r="E9" s="34"/>
    </row>
    <row r="10" spans="1:9" s="3" customFormat="1" ht="15.75" x14ac:dyDescent="0.25">
      <c r="A10" s="43"/>
      <c r="B10" s="34"/>
      <c r="C10" s="34"/>
      <c r="D10" s="34"/>
      <c r="E10" s="34"/>
    </row>
    <row r="11" spans="1:9" s="3" customFormat="1" ht="15.75" x14ac:dyDescent="0.25">
      <c r="A11" s="15">
        <v>1</v>
      </c>
      <c r="B11" s="16">
        <v>2</v>
      </c>
      <c r="C11" s="16">
        <v>3</v>
      </c>
      <c r="D11" s="15">
        <v>4</v>
      </c>
      <c r="E11" s="15">
        <v>5</v>
      </c>
    </row>
    <row r="12" spans="1:9" s="3" customFormat="1" ht="15.75" x14ac:dyDescent="0.25">
      <c r="A12" s="17" t="s">
        <v>3</v>
      </c>
      <c r="B12" s="18" t="s">
        <v>4</v>
      </c>
      <c r="C12" s="18"/>
      <c r="D12" s="19">
        <f>D13+D32</f>
        <v>2422637382.25</v>
      </c>
      <c r="E12" s="19">
        <f>E13+E32</f>
        <v>410707226.01999998</v>
      </c>
      <c r="H12" s="27"/>
    </row>
    <row r="13" spans="1:9" s="3" customFormat="1" ht="15.75" x14ac:dyDescent="0.25">
      <c r="A13" s="10" t="s">
        <v>5</v>
      </c>
      <c r="B13" s="11" t="s">
        <v>6</v>
      </c>
      <c r="C13" s="11" t="s">
        <v>7</v>
      </c>
      <c r="D13" s="12">
        <v>653182230</v>
      </c>
      <c r="E13" s="12">
        <v>126822120.28999999</v>
      </c>
      <c r="H13" s="8"/>
      <c r="I13" s="8"/>
    </row>
    <row r="14" spans="1:9" s="3" customFormat="1" ht="15.75" x14ac:dyDescent="0.25">
      <c r="A14" s="10" t="s">
        <v>8</v>
      </c>
      <c r="B14" s="13" t="s">
        <v>9</v>
      </c>
      <c r="C14" s="13" t="s">
        <v>10</v>
      </c>
      <c r="D14" s="14">
        <v>397589970</v>
      </c>
      <c r="E14" s="14">
        <v>90687039.74000001</v>
      </c>
      <c r="F14" s="8"/>
      <c r="H14" s="8"/>
      <c r="I14" s="8"/>
    </row>
    <row r="15" spans="1:9" s="3" customFormat="1" ht="47.25" x14ac:dyDescent="0.25">
      <c r="A15" s="10" t="s">
        <v>11</v>
      </c>
      <c r="B15" s="13" t="s">
        <v>12</v>
      </c>
      <c r="C15" s="13" t="s">
        <v>13</v>
      </c>
      <c r="D15" s="14">
        <v>25714980</v>
      </c>
      <c r="E15" s="14">
        <v>6539469.4199999999</v>
      </c>
      <c r="F15" s="8"/>
      <c r="H15" s="8"/>
      <c r="I15" s="8"/>
    </row>
    <row r="16" spans="1:9" s="3" customFormat="1" ht="47.25" x14ac:dyDescent="0.25">
      <c r="A16" s="10" t="s">
        <v>14</v>
      </c>
      <c r="B16" s="13" t="s">
        <v>15</v>
      </c>
      <c r="C16" s="13" t="s">
        <v>16</v>
      </c>
      <c r="D16" s="14">
        <v>24613335</v>
      </c>
      <c r="E16" s="14">
        <v>2261835.75</v>
      </c>
      <c r="F16" s="8"/>
      <c r="H16" s="8"/>
      <c r="I16" s="8"/>
    </row>
    <row r="17" spans="1:9" s="3" customFormat="1" ht="47.25" x14ac:dyDescent="0.25">
      <c r="A17" s="10" t="s">
        <v>17</v>
      </c>
      <c r="B17" s="13" t="s">
        <v>18</v>
      </c>
      <c r="C17" s="13" t="s">
        <v>19</v>
      </c>
      <c r="D17" s="14">
        <v>5928000</v>
      </c>
      <c r="E17" s="14">
        <v>3091883.25</v>
      </c>
      <c r="H17" s="8"/>
      <c r="I17" s="8"/>
    </row>
    <row r="18" spans="1:9" s="3" customFormat="1" ht="31.5" x14ac:dyDescent="0.25">
      <c r="A18" s="10" t="s">
        <v>20</v>
      </c>
      <c r="B18" s="13" t="s">
        <v>21</v>
      </c>
      <c r="C18" s="13" t="s">
        <v>22</v>
      </c>
      <c r="D18" s="14">
        <v>0</v>
      </c>
      <c r="E18" s="14">
        <v>2681</v>
      </c>
      <c r="H18" s="8"/>
      <c r="I18" s="8"/>
    </row>
    <row r="19" spans="1:9" s="3" customFormat="1" ht="15.75" x14ac:dyDescent="0.25">
      <c r="A19" s="10" t="s">
        <v>23</v>
      </c>
      <c r="B19" s="13" t="s">
        <v>24</v>
      </c>
      <c r="C19" s="13" t="s">
        <v>25</v>
      </c>
      <c r="D19" s="14">
        <v>33658510</v>
      </c>
      <c r="E19" s="14">
        <v>2383628.13</v>
      </c>
      <c r="H19" s="8"/>
      <c r="I19" s="8"/>
    </row>
    <row r="20" spans="1:9" s="3" customFormat="1" ht="15.75" x14ac:dyDescent="0.25">
      <c r="A20" s="10" t="s">
        <v>26</v>
      </c>
      <c r="B20" s="13" t="s">
        <v>128</v>
      </c>
      <c r="C20" s="13" t="s">
        <v>129</v>
      </c>
      <c r="D20" s="14">
        <v>11008000</v>
      </c>
      <c r="E20" s="14">
        <v>817147.72</v>
      </c>
      <c r="H20" s="8"/>
      <c r="I20" s="8"/>
    </row>
    <row r="21" spans="1:9" s="3" customFormat="1" ht="15.75" x14ac:dyDescent="0.25">
      <c r="A21" s="10" t="s">
        <v>29</v>
      </c>
      <c r="B21" s="13" t="s">
        <v>122</v>
      </c>
      <c r="C21" s="13" t="s">
        <v>121</v>
      </c>
      <c r="D21" s="14">
        <v>29260676</v>
      </c>
      <c r="E21" s="14">
        <v>3463272.35</v>
      </c>
      <c r="H21" s="8"/>
      <c r="I21" s="8"/>
    </row>
    <row r="22" spans="1:9" s="3" customFormat="1" ht="15.75" x14ac:dyDescent="0.25">
      <c r="A22" s="10" t="s">
        <v>32</v>
      </c>
      <c r="B22" s="13" t="s">
        <v>130</v>
      </c>
      <c r="C22" s="13" t="s">
        <v>131</v>
      </c>
      <c r="D22" s="14">
        <v>20580909</v>
      </c>
      <c r="E22" s="14">
        <v>4379175.74</v>
      </c>
      <c r="H22" s="8"/>
      <c r="I22" s="8"/>
    </row>
    <row r="23" spans="1:9" s="3" customFormat="1" ht="31.5" hidden="1" x14ac:dyDescent="0.25">
      <c r="A23" s="10"/>
      <c r="B23" s="13" t="s">
        <v>27</v>
      </c>
      <c r="C23" s="13" t="s">
        <v>28</v>
      </c>
      <c r="D23" s="14">
        <v>0</v>
      </c>
      <c r="E23" s="14"/>
      <c r="H23" s="8"/>
      <c r="I23" s="8"/>
    </row>
    <row r="24" spans="1:9" s="3" customFormat="1" ht="15.75" x14ac:dyDescent="0.25">
      <c r="A24" s="10" t="s">
        <v>35</v>
      </c>
      <c r="B24" s="13" t="s">
        <v>30</v>
      </c>
      <c r="C24" s="13" t="s">
        <v>31</v>
      </c>
      <c r="D24" s="14">
        <v>176700</v>
      </c>
      <c r="E24" s="14">
        <v>139565.03</v>
      </c>
      <c r="H24" s="8"/>
      <c r="I24" s="8"/>
    </row>
    <row r="25" spans="1:9" s="3" customFormat="1" ht="47.25" x14ac:dyDescent="0.25">
      <c r="A25" s="10" t="s">
        <v>38</v>
      </c>
      <c r="B25" s="13" t="s">
        <v>33</v>
      </c>
      <c r="C25" s="13" t="s">
        <v>34</v>
      </c>
      <c r="D25" s="14">
        <v>45510022</v>
      </c>
      <c r="E25" s="14">
        <v>2789416.81</v>
      </c>
      <c r="H25" s="8"/>
      <c r="I25" s="8"/>
    </row>
    <row r="26" spans="1:9" s="3" customFormat="1" ht="31.5" x14ac:dyDescent="0.25">
      <c r="A26" s="10" t="s">
        <v>41</v>
      </c>
      <c r="B26" s="13" t="s">
        <v>36</v>
      </c>
      <c r="C26" s="13" t="s">
        <v>37</v>
      </c>
      <c r="D26" s="14">
        <v>6876000</v>
      </c>
      <c r="E26" s="14">
        <v>2331287.1800000002</v>
      </c>
      <c r="H26" s="8"/>
      <c r="I26" s="8"/>
    </row>
    <row r="27" spans="1:9" s="3" customFormat="1" ht="31.5" x14ac:dyDescent="0.25">
      <c r="A27" s="10" t="s">
        <v>44</v>
      </c>
      <c r="B27" s="13" t="s">
        <v>39</v>
      </c>
      <c r="C27" s="13" t="s">
        <v>40</v>
      </c>
      <c r="D27" s="14">
        <v>7351590</v>
      </c>
      <c r="E27" s="14">
        <v>880978.13</v>
      </c>
      <c r="H27" s="8"/>
      <c r="I27" s="8"/>
    </row>
    <row r="28" spans="1:9" s="3" customFormat="1" ht="31.5" x14ac:dyDescent="0.25">
      <c r="A28" s="10" t="s">
        <v>47</v>
      </c>
      <c r="B28" s="13" t="s">
        <v>42</v>
      </c>
      <c r="C28" s="13" t="s">
        <v>43</v>
      </c>
      <c r="D28" s="14">
        <v>43019373</v>
      </c>
      <c r="E28" s="14">
        <v>6741028.3300000001</v>
      </c>
      <c r="H28" s="8"/>
      <c r="I28" s="8"/>
    </row>
    <row r="29" spans="1:9" s="3" customFormat="1" ht="15.75" x14ac:dyDescent="0.25">
      <c r="A29" s="10" t="s">
        <v>123</v>
      </c>
      <c r="B29" s="13" t="s">
        <v>45</v>
      </c>
      <c r="C29" s="13" t="s">
        <v>46</v>
      </c>
      <c r="D29" s="14">
        <v>1620681</v>
      </c>
      <c r="E29" s="14">
        <v>313711.71000000002</v>
      </c>
      <c r="H29" s="7"/>
      <c r="I29" s="8"/>
    </row>
    <row r="30" spans="1:9" s="3" customFormat="1" ht="15.75" x14ac:dyDescent="0.25">
      <c r="A30" s="10" t="s">
        <v>132</v>
      </c>
      <c r="B30" s="13" t="s">
        <v>48</v>
      </c>
      <c r="C30" s="13" t="s">
        <v>49</v>
      </c>
      <c r="D30" s="14">
        <v>273484</v>
      </c>
      <c r="E30" s="14">
        <v>0</v>
      </c>
      <c r="H30" s="8"/>
      <c r="I30" s="8"/>
    </row>
    <row r="31" spans="1:9" s="3" customFormat="1" ht="15.75" x14ac:dyDescent="0.25">
      <c r="A31" s="21"/>
      <c r="B31" s="22"/>
      <c r="C31" s="23"/>
      <c r="D31" s="24"/>
      <c r="E31" s="24"/>
    </row>
    <row r="32" spans="1:9" s="3" customFormat="1" ht="15.75" x14ac:dyDescent="0.25">
      <c r="A32" s="25" t="s">
        <v>50</v>
      </c>
      <c r="B32" s="18" t="s">
        <v>51</v>
      </c>
      <c r="C32" s="18" t="s">
        <v>52</v>
      </c>
      <c r="D32" s="26">
        <f>SUM(D33:D39)</f>
        <v>1769455152.25</v>
      </c>
      <c r="E32" s="19">
        <f>SUM(E33:E39)</f>
        <v>283885105.73000002</v>
      </c>
    </row>
    <row r="33" spans="1:11" s="3" customFormat="1" ht="31.5" x14ac:dyDescent="0.25">
      <c r="A33" s="17" t="s">
        <v>53</v>
      </c>
      <c r="B33" s="23" t="s">
        <v>54</v>
      </c>
      <c r="C33" s="23" t="s">
        <v>55</v>
      </c>
      <c r="D33" s="26">
        <v>638202908.79999995</v>
      </c>
      <c r="E33" s="26">
        <v>146673391.41</v>
      </c>
    </row>
    <row r="34" spans="1:11" s="3" customFormat="1" ht="47.25" x14ac:dyDescent="0.25">
      <c r="A34" s="17" t="s">
        <v>56</v>
      </c>
      <c r="B34" s="23" t="s">
        <v>57</v>
      </c>
      <c r="C34" s="23" t="s">
        <v>58</v>
      </c>
      <c r="D34" s="20">
        <v>278873059.5</v>
      </c>
      <c r="E34" s="26">
        <v>34069387.030000001</v>
      </c>
    </row>
    <row r="35" spans="1:11" s="3" customFormat="1" ht="31.5" x14ac:dyDescent="0.25">
      <c r="A35" s="17" t="s">
        <v>59</v>
      </c>
      <c r="B35" s="23" t="s">
        <v>60</v>
      </c>
      <c r="C35" s="23" t="s">
        <v>61</v>
      </c>
      <c r="D35" s="26">
        <v>404902437.08000004</v>
      </c>
      <c r="E35" s="26">
        <v>101226237.08</v>
      </c>
    </row>
    <row r="36" spans="1:11" s="3" customFormat="1" ht="15.75" x14ac:dyDescent="0.25">
      <c r="A36" s="17" t="s">
        <v>62</v>
      </c>
      <c r="B36" s="23" t="s">
        <v>118</v>
      </c>
      <c r="C36" s="23" t="s">
        <v>63</v>
      </c>
      <c r="D36" s="26">
        <v>445394847.58000004</v>
      </c>
      <c r="E36" s="26">
        <v>1635190.92</v>
      </c>
    </row>
    <row r="37" spans="1:11" s="3" customFormat="1" ht="15.75" x14ac:dyDescent="0.25">
      <c r="A37" s="17" t="s">
        <v>64</v>
      </c>
      <c r="B37" s="23" t="s">
        <v>65</v>
      </c>
      <c r="C37" s="23" t="s">
        <v>66</v>
      </c>
      <c r="D37" s="26">
        <v>2170000</v>
      </c>
      <c r="E37" s="26">
        <v>369000</v>
      </c>
    </row>
    <row r="38" spans="1:11" s="3" customFormat="1" ht="78.75" x14ac:dyDescent="0.25">
      <c r="A38" s="17" t="s">
        <v>67</v>
      </c>
      <c r="B38" s="23" t="s">
        <v>68</v>
      </c>
      <c r="C38" s="23" t="s">
        <v>69</v>
      </c>
      <c r="D38" s="26">
        <v>0</v>
      </c>
      <c r="E38" s="26">
        <v>0</v>
      </c>
    </row>
    <row r="39" spans="1:11" s="3" customFormat="1" ht="63" x14ac:dyDescent="0.25">
      <c r="A39" s="17" t="s">
        <v>70</v>
      </c>
      <c r="B39" s="23" t="s">
        <v>71</v>
      </c>
      <c r="C39" s="23" t="s">
        <v>72</v>
      </c>
      <c r="D39" s="26">
        <v>-88100.71</v>
      </c>
      <c r="E39" s="26">
        <v>-88100.71</v>
      </c>
    </row>
    <row r="40" spans="1:11" s="3" customFormat="1" ht="15.75" x14ac:dyDescent="0.25">
      <c r="A40" s="25"/>
      <c r="B40" s="18"/>
      <c r="C40" s="23"/>
      <c r="D40" s="26"/>
      <c r="E40" s="26"/>
    </row>
    <row r="41" spans="1:11" s="3" customFormat="1" ht="15.75" x14ac:dyDescent="0.25">
      <c r="A41" s="25" t="s">
        <v>73</v>
      </c>
      <c r="B41" s="18" t="s">
        <v>74</v>
      </c>
      <c r="C41" s="18"/>
      <c r="D41" s="19">
        <f>SUM(D42:D52)</f>
        <v>2518269913.96</v>
      </c>
      <c r="E41" s="19">
        <f>SUM(E42:E52)</f>
        <v>384235660.44</v>
      </c>
      <c r="H41" s="8"/>
      <c r="I41" s="8"/>
      <c r="J41" s="8"/>
      <c r="K41" s="8"/>
    </row>
    <row r="42" spans="1:11" s="3" customFormat="1" ht="15.75" x14ac:dyDescent="0.25">
      <c r="A42" s="17" t="s">
        <v>75</v>
      </c>
      <c r="B42" s="23" t="s">
        <v>76</v>
      </c>
      <c r="C42" s="23" t="s">
        <v>77</v>
      </c>
      <c r="D42" s="26">
        <v>206584308.30000001</v>
      </c>
      <c r="E42" s="26">
        <v>33988739.68</v>
      </c>
    </row>
    <row r="43" spans="1:11" s="3" customFormat="1" ht="15.75" x14ac:dyDescent="0.25">
      <c r="A43" s="17" t="s">
        <v>78</v>
      </c>
      <c r="B43" s="23" t="s">
        <v>79</v>
      </c>
      <c r="C43" s="23" t="s">
        <v>80</v>
      </c>
      <c r="D43" s="26">
        <v>3473204.58</v>
      </c>
      <c r="E43" s="26">
        <v>415955.23</v>
      </c>
    </row>
    <row r="44" spans="1:11" s="3" customFormat="1" ht="31.5" x14ac:dyDescent="0.25">
      <c r="A44" s="17" t="s">
        <v>81</v>
      </c>
      <c r="B44" s="23" t="s">
        <v>82</v>
      </c>
      <c r="C44" s="23" t="s">
        <v>83</v>
      </c>
      <c r="D44" s="26">
        <v>35418785.710000001</v>
      </c>
      <c r="E44" s="26">
        <v>5794377.3499999996</v>
      </c>
    </row>
    <row r="45" spans="1:11" s="3" customFormat="1" ht="15.75" x14ac:dyDescent="0.25">
      <c r="A45" s="17" t="s">
        <v>84</v>
      </c>
      <c r="B45" s="23" t="s">
        <v>85</v>
      </c>
      <c r="C45" s="23" t="s">
        <v>86</v>
      </c>
      <c r="D45" s="26">
        <v>231924695.50999999</v>
      </c>
      <c r="E45" s="26">
        <v>11572135.84</v>
      </c>
    </row>
    <row r="46" spans="1:11" s="3" customFormat="1" ht="15.75" x14ac:dyDescent="0.25">
      <c r="A46" s="17" t="s">
        <v>87</v>
      </c>
      <c r="B46" s="23" t="s">
        <v>88</v>
      </c>
      <c r="C46" s="23" t="s">
        <v>89</v>
      </c>
      <c r="D46" s="26">
        <v>451025951.06999999</v>
      </c>
      <c r="E46" s="26">
        <v>28817419.16</v>
      </c>
    </row>
    <row r="47" spans="1:11" s="3" customFormat="1" ht="15.75" x14ac:dyDescent="0.25">
      <c r="A47" s="17" t="s">
        <v>120</v>
      </c>
      <c r="B47" s="23" t="s">
        <v>90</v>
      </c>
      <c r="C47" s="23" t="s">
        <v>91</v>
      </c>
      <c r="D47" s="26">
        <v>15285548.939999999</v>
      </c>
      <c r="E47" s="26">
        <v>334867</v>
      </c>
    </row>
    <row r="48" spans="1:11" s="3" customFormat="1" ht="15.75" x14ac:dyDescent="0.25">
      <c r="A48" s="17" t="s">
        <v>92</v>
      </c>
      <c r="B48" s="23" t="s">
        <v>93</v>
      </c>
      <c r="C48" s="23" t="s">
        <v>94</v>
      </c>
      <c r="D48" s="26">
        <v>1171345698.26</v>
      </c>
      <c r="E48" s="26">
        <v>222502656.62</v>
      </c>
    </row>
    <row r="49" spans="1:11" s="3" customFormat="1" ht="15.75" x14ac:dyDescent="0.25">
      <c r="A49" s="17" t="s">
        <v>95</v>
      </c>
      <c r="B49" s="23" t="s">
        <v>96</v>
      </c>
      <c r="C49" s="23" t="s">
        <v>97</v>
      </c>
      <c r="D49" s="26">
        <v>321829512.73000002</v>
      </c>
      <c r="E49" s="26">
        <v>59559062.329999998</v>
      </c>
    </row>
    <row r="50" spans="1:11" s="3" customFormat="1" ht="15.75" x14ac:dyDescent="0.25">
      <c r="A50" s="17" t="s">
        <v>98</v>
      </c>
      <c r="B50" s="23" t="s">
        <v>99</v>
      </c>
      <c r="C50" s="23" t="s">
        <v>100</v>
      </c>
      <c r="D50" s="26">
        <v>63259108.880000003</v>
      </c>
      <c r="E50" s="26">
        <v>18399517.510000002</v>
      </c>
    </row>
    <row r="51" spans="1:11" s="3" customFormat="1" ht="18.75" customHeight="1" x14ac:dyDescent="0.25">
      <c r="A51" s="17" t="s">
        <v>101</v>
      </c>
      <c r="B51" s="29" t="s">
        <v>134</v>
      </c>
      <c r="C51" s="23" t="s">
        <v>102</v>
      </c>
      <c r="D51" s="26">
        <v>11072989.74</v>
      </c>
      <c r="E51" s="26">
        <v>2166589.37</v>
      </c>
    </row>
    <row r="52" spans="1:11" s="3" customFormat="1" ht="31.5" customHeight="1" x14ac:dyDescent="0.25">
      <c r="A52" s="17" t="s">
        <v>103</v>
      </c>
      <c r="B52" s="30" t="s">
        <v>133</v>
      </c>
      <c r="C52" s="23" t="s">
        <v>104</v>
      </c>
      <c r="D52" s="26">
        <v>7050110.2400000002</v>
      </c>
      <c r="E52" s="26">
        <v>684340.35</v>
      </c>
    </row>
    <row r="53" spans="1:11" s="3" customFormat="1" ht="15.75" x14ac:dyDescent="0.25">
      <c r="A53" s="25"/>
      <c r="B53" s="18"/>
      <c r="C53" s="18"/>
      <c r="D53" s="26"/>
      <c r="E53" s="26"/>
    </row>
    <row r="54" spans="1:11" s="3" customFormat="1" ht="15" customHeight="1" x14ac:dyDescent="0.25">
      <c r="A54" s="39"/>
      <c r="B54" s="44" t="s">
        <v>119</v>
      </c>
      <c r="C54" s="41"/>
      <c r="D54" s="35">
        <f>D12-D41</f>
        <v>-95632531.710000038</v>
      </c>
      <c r="E54" s="35">
        <f>E12-E41</f>
        <v>26471565.579999983</v>
      </c>
    </row>
    <row r="55" spans="1:11" s="3" customFormat="1" ht="15" customHeight="1" x14ac:dyDescent="0.25">
      <c r="A55" s="40"/>
      <c r="B55" s="44"/>
      <c r="C55" s="42"/>
      <c r="D55" s="35"/>
      <c r="E55" s="35"/>
      <c r="H55" s="8"/>
      <c r="I55" s="8"/>
      <c r="J55" s="8"/>
      <c r="K55" s="8"/>
    </row>
    <row r="56" spans="1:11" s="3" customFormat="1" ht="15.75" x14ac:dyDescent="0.25">
      <c r="A56" s="31" t="s">
        <v>105</v>
      </c>
      <c r="B56" s="18" t="s">
        <v>106</v>
      </c>
      <c r="C56" s="32"/>
      <c r="D56" s="26">
        <f>SUM(D57:D60)</f>
        <v>95632531.710000008</v>
      </c>
      <c r="E56" s="26">
        <f>SUM(E57:E60)</f>
        <v>-26471565.580000006</v>
      </c>
      <c r="G56" s="9"/>
      <c r="H56" s="8"/>
      <c r="I56" s="8"/>
      <c r="J56" s="8"/>
      <c r="K56" s="8"/>
    </row>
    <row r="57" spans="1:11" s="3" customFormat="1" ht="31.5" x14ac:dyDescent="0.25">
      <c r="A57" s="17" t="s">
        <v>107</v>
      </c>
      <c r="B57" s="33" t="s">
        <v>108</v>
      </c>
      <c r="C57" s="23" t="s">
        <v>109</v>
      </c>
      <c r="D57" s="26">
        <v>52000000</v>
      </c>
      <c r="E57" s="26">
        <v>-5000000</v>
      </c>
      <c r="G57" s="9"/>
      <c r="H57" s="8"/>
      <c r="K57" s="8"/>
    </row>
    <row r="58" spans="1:11" s="3" customFormat="1" ht="47.25" x14ac:dyDescent="0.25">
      <c r="A58" s="17" t="s">
        <v>110</v>
      </c>
      <c r="B58" s="23" t="s">
        <v>116</v>
      </c>
      <c r="C58" s="23" t="s">
        <v>117</v>
      </c>
      <c r="D58" s="26">
        <v>0</v>
      </c>
      <c r="E58" s="26">
        <v>0</v>
      </c>
      <c r="G58" s="9"/>
      <c r="H58" s="8"/>
      <c r="K58" s="8"/>
    </row>
    <row r="59" spans="1:11" s="3" customFormat="1" ht="31.5" x14ac:dyDescent="0.25">
      <c r="A59" s="17" t="s">
        <v>112</v>
      </c>
      <c r="B59" s="23" t="s">
        <v>135</v>
      </c>
      <c r="C59" s="23" t="s">
        <v>111</v>
      </c>
      <c r="D59" s="26">
        <v>43632531.710000001</v>
      </c>
      <c r="E59" s="26">
        <v>-62275049.649999999</v>
      </c>
      <c r="G59" s="9"/>
      <c r="H59" s="8"/>
      <c r="K59" s="8"/>
    </row>
    <row r="60" spans="1:11" s="3" customFormat="1" ht="31.5" x14ac:dyDescent="0.25">
      <c r="A60" s="17" t="s">
        <v>115</v>
      </c>
      <c r="B60" s="23" t="s">
        <v>113</v>
      </c>
      <c r="C60" s="23" t="s">
        <v>114</v>
      </c>
      <c r="D60" s="26">
        <v>0</v>
      </c>
      <c r="E60" s="26">
        <v>40803484.07</v>
      </c>
      <c r="G60" s="9"/>
      <c r="H60" s="8"/>
      <c r="K60" s="8"/>
    </row>
    <row r="61" spans="1:11" s="3" customFormat="1" ht="15.75" x14ac:dyDescent="0.25">
      <c r="A61" s="28"/>
      <c r="G61" s="9"/>
      <c r="H61" s="8"/>
      <c r="K61" s="8"/>
    </row>
    <row r="62" spans="1:11" x14ac:dyDescent="0.2">
      <c r="A62" s="4"/>
      <c r="B62" s="5"/>
      <c r="C62" s="5"/>
      <c r="D62" s="5"/>
      <c r="E62" s="6"/>
    </row>
  </sheetData>
  <mergeCells count="12">
    <mergeCell ref="D8:D10"/>
    <mergeCell ref="E8:E10"/>
    <mergeCell ref="D54:D55"/>
    <mergeCell ref="E54:E55"/>
    <mergeCell ref="C1:E4"/>
    <mergeCell ref="A6:E6"/>
    <mergeCell ref="A54:A55"/>
    <mergeCell ref="C54:C55"/>
    <mergeCell ref="A8:A10"/>
    <mergeCell ref="B8:B10"/>
    <mergeCell ref="C8:C10"/>
    <mergeCell ref="B54:B55"/>
  </mergeCells>
  <pageMargins left="0.9055118110236221" right="0.5118110236220472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2024-04-24T12:41:52Z</dcterms:modified>
</cp:coreProperties>
</file>