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5516" yWindow="-12" windowWidth="13116" windowHeight="12588"/>
  </bookViews>
  <sheets>
    <sheet name="Лист1" sheetId="1" r:id="rId1"/>
  </sheets>
  <definedNames>
    <definedName name="_xlnm.Print_Area" localSheetId="0">Лист1!$A$1:$E$63</definedName>
  </definedNames>
  <calcPr calcId="152511" refMode="R1C1"/>
</workbook>
</file>

<file path=xl/calcChain.xml><?xml version="1.0" encoding="utf-8"?>
<calcChain xmlns="http://schemas.openxmlformats.org/spreadsheetml/2006/main">
  <c r="E13" i="1" l="1"/>
  <c r="D13" i="1"/>
  <c r="E33" i="1" l="1"/>
  <c r="E57" i="1" l="1"/>
  <c r="D57" i="1"/>
  <c r="E42" i="1"/>
  <c r="D42" i="1"/>
  <c r="E12" i="1"/>
  <c r="E55" i="1" s="1"/>
  <c r="D33" i="1"/>
  <c r="D12" i="1" l="1"/>
  <c r="D55" i="1" s="1"/>
</calcChain>
</file>

<file path=xl/sharedStrings.xml><?xml version="1.0" encoding="utf-8"?>
<sst xmlns="http://schemas.openxmlformats.org/spreadsheetml/2006/main" count="140" uniqueCount="140">
  <si>
    <t>N п/п</t>
  </si>
  <si>
    <t>Показатели</t>
  </si>
  <si>
    <t>Код бюджетной классификации Российской Федерации</t>
  </si>
  <si>
    <t>1.</t>
  </si>
  <si>
    <t>ДОХОДЫ</t>
  </si>
  <si>
    <t>1.1.</t>
  </si>
  <si>
    <t xml:space="preserve"> Налоговые и неналоговые </t>
  </si>
  <si>
    <t>000 1 00 00000 00 0000 000</t>
  </si>
  <si>
    <t>1.1.1.</t>
  </si>
  <si>
    <t>Налог на доходы физических лиц</t>
  </si>
  <si>
    <t>000 1 01 02000 01 0000 110</t>
  </si>
  <si>
    <t>1.1.2.</t>
  </si>
  <si>
    <t>Акцизы по подакцизным товарам(продукции), производимым на территории Российской Федерации</t>
  </si>
  <si>
    <t>000 1 03 02000 01 0000 110</t>
  </si>
  <si>
    <t>1.1.3.</t>
  </si>
  <si>
    <t>Налог, взимаемый в связи с применением упрощенной системы налогообложения</t>
  </si>
  <si>
    <t>000 1 05 01000 00 0000 110</t>
  </si>
  <si>
    <t>1.1.4.</t>
  </si>
  <si>
    <t>Налог, взимаемый в связи с применением патентной системы налогообложения</t>
  </si>
  <si>
    <t>000 1 05 04000 02 0000 110</t>
  </si>
  <si>
    <t>1.1.5.</t>
  </si>
  <si>
    <t>Единый налог на вмененный доход для отдельных видов деятельности</t>
  </si>
  <si>
    <t>000 1 05 02000 02 0000 110</t>
  </si>
  <si>
    <t>1.1.6.</t>
  </si>
  <si>
    <t>Единый сельскохозяйственный налог</t>
  </si>
  <si>
    <t>000 1 05 03000 01 0000 110</t>
  </si>
  <si>
    <t>1.1.7.</t>
  </si>
  <si>
    <t>Прочие налоги и сборы (по отмененным местным налогам и сборам)</t>
  </si>
  <si>
    <t>000 1 09 07000 01 0000 110</t>
  </si>
  <si>
    <t>1.1.8.</t>
  </si>
  <si>
    <t>Государственная пошлина</t>
  </si>
  <si>
    <t>000 1 08 00000 00 0000 000</t>
  </si>
  <si>
    <t>1.1.9.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</si>
  <si>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</si>
  <si>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</si>
  <si>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1.1.10.</t>
  </si>
  <si>
    <t>Плата за негативное воздействие на окружающую среду</t>
  </si>
  <si>
    <t>000 1 12 01000 01 0000 120</t>
  </si>
  <si>
    <t>1.1.11.</t>
  </si>
  <si>
    <t>Доходы от оказания платных услуг и компенсации затрат государства</t>
  </si>
  <si>
    <t>000 1 13 00000 00 0000 000</t>
  </si>
  <si>
    <t>1.1.12.</t>
  </si>
  <si>
    <t>Доходы от продажи материальных и нематериальных активов</t>
  </si>
  <si>
    <t>000 1 14 00000 00 0000 000</t>
  </si>
  <si>
    <t>1.1.13.</t>
  </si>
  <si>
    <t>Штрафные санкции, возмещение ущерба</t>
  </si>
  <si>
    <t>000 1 16 00000 00 0000 000</t>
  </si>
  <si>
    <t>1.1.14.</t>
  </si>
  <si>
    <t xml:space="preserve">Прочие неналоговые доходы  </t>
  </si>
  <si>
    <t>000 1 17 00000 00 0000 000</t>
  </si>
  <si>
    <t>1.2.</t>
  </si>
  <si>
    <t>Безвозмездные поступления</t>
  </si>
  <si>
    <t>000 2 00 00000 00 0000 000</t>
  </si>
  <si>
    <t>1.2.1.</t>
  </si>
  <si>
    <t>Субвенции бюджетам  бюджетной системы Российской Федерации</t>
  </si>
  <si>
    <t>000 2 02 30000 00 0000 150</t>
  </si>
  <si>
    <t>1.2.2.</t>
  </si>
  <si>
    <t xml:space="preserve"> Субсидии бюджетам бюджетной системы Российской Федерации (межбюджетные субсидии)</t>
  </si>
  <si>
    <t>000 2 02 20000 00 0000 150</t>
  </si>
  <si>
    <t>1.2.3.</t>
  </si>
  <si>
    <t>Дотации бюджетам  бюджетной системы Российской Федерации</t>
  </si>
  <si>
    <t>000 2 02 10000 00 0000 150</t>
  </si>
  <si>
    <t>1.2.4.</t>
  </si>
  <si>
    <t>000 2 02 40000 00 0000 150</t>
  </si>
  <si>
    <t>1.2.5.</t>
  </si>
  <si>
    <t>Прочие безвозмездные поступления</t>
  </si>
  <si>
    <t>000 2 07 00000 00 0000 000</t>
  </si>
  <si>
    <t>1.2.6.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</si>
  <si>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</si>
  <si>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</si>
  <si>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>1.2.7.</t>
  </si>
  <si>
    <t xml:space="preserve">Возврат остатков субсидий, субвенций и иных межбюджетных трансфертов, имеющих целевое назначение, прошлых лет </t>
  </si>
  <si>
    <t>000 2 19 00000 00 0000 000</t>
  </si>
  <si>
    <t>2.</t>
  </si>
  <si>
    <t>РАСХОДЫ</t>
  </si>
  <si>
    <t>2.1.</t>
  </si>
  <si>
    <t>Общегосударственные вопросы</t>
  </si>
  <si>
    <t>000 0100 0000000 000 000</t>
  </si>
  <si>
    <t>2.2.</t>
  </si>
  <si>
    <t>Национальная оборона</t>
  </si>
  <si>
    <t>000 0200 0000000 000 000</t>
  </si>
  <si>
    <t>2.3.</t>
  </si>
  <si>
    <t>Национальная безопасность и правоохранительная деятельность</t>
  </si>
  <si>
    <t>000 0300 0000000 000 000</t>
  </si>
  <si>
    <t>2.4.</t>
  </si>
  <si>
    <t>Национальная экономика</t>
  </si>
  <si>
    <t>000 0400 0000000 000 000</t>
  </si>
  <si>
    <t>2.5.</t>
  </si>
  <si>
    <t>Жилищно-коммунальное хозяйство</t>
  </si>
  <si>
    <t>000 0500 0000000 000 000</t>
  </si>
  <si>
    <t>Охрана окружающей среды</t>
  </si>
  <si>
    <t>000 0600 0000000 000 000</t>
  </si>
  <si>
    <t>2.7.</t>
  </si>
  <si>
    <t>Образование</t>
  </si>
  <si>
    <t>000 0700 0000000 000 000</t>
  </si>
  <si>
    <t>2.8.</t>
  </si>
  <si>
    <t>Культура, кинематография</t>
  </si>
  <si>
    <t>000 0800 0000000 000 000</t>
  </si>
  <si>
    <t>2.9.</t>
  </si>
  <si>
    <t>Социальная политика</t>
  </si>
  <si>
    <t>000 1000 0000000 000 000</t>
  </si>
  <si>
    <t>2.10.</t>
  </si>
  <si>
    <t>000 1100 0000000 000 000</t>
  </si>
  <si>
    <t>2.11.</t>
  </si>
  <si>
    <t>000 1300 0000000 000 000</t>
  </si>
  <si>
    <t>3.</t>
  </si>
  <si>
    <t>Источники покрытия дефицита</t>
  </si>
  <si>
    <t>3.1.</t>
  </si>
  <si>
    <t>Кредиты кредитных организаций в валюте Российской Федерации</t>
  </si>
  <si>
    <t>000 0102 0000000 000 000</t>
  </si>
  <si>
    <t>3.2.</t>
  </si>
  <si>
    <t>000 0105 0000000 000 000</t>
  </si>
  <si>
    <t>3.3.</t>
  </si>
  <si>
    <t>Иные источники внутреннего финансирования дефицитов бюджетов</t>
  </si>
  <si>
    <t>000 0106 0000000 000 000</t>
  </si>
  <si>
    <t>3.4.</t>
  </si>
  <si>
    <t>Бюджетные кредиты от других бюджетов бюджетной системы Российской Федерации</t>
  </si>
  <si>
    <t>000 0103 0000000 000 000</t>
  </si>
  <si>
    <t>Иные межбюджетные трансферты</t>
  </si>
  <si>
    <t>Превышение доходов над расходами (+), дефицит (-)</t>
  </si>
  <si>
    <t>2.6.</t>
  </si>
  <si>
    <t>000 1 06 04000 02 0000 110</t>
  </si>
  <si>
    <t>Транспортный налог</t>
  </si>
  <si>
    <t>1.1.15.</t>
  </si>
  <si>
    <t>рублей</t>
  </si>
  <si>
    <t>Налог на имущество физических лиц</t>
  </si>
  <si>
    <t>000 1 06 01000 00 0000 100</t>
  </si>
  <si>
    <t>Земельный налог</t>
  </si>
  <si>
    <t>000 1 06 06000 00 0000 110</t>
  </si>
  <si>
    <t>1.1.16.</t>
  </si>
  <si>
    <t xml:space="preserve">Обслуживание государственного (муниципального) долга
</t>
  </si>
  <si>
    <t xml:space="preserve">Физическая культура и спорт
</t>
  </si>
  <si>
    <t>Изменение остатков средств на счетах по учету средств бюджета</t>
  </si>
  <si>
    <t>План 
на 2025 г.</t>
  </si>
  <si>
    <t>Туристический налог</t>
  </si>
  <si>
    <t>000 1 03 03000 01 0000 110</t>
  </si>
  <si>
    <t>1.1.17.</t>
  </si>
  <si>
    <t xml:space="preserve">Отчет об исполнении бюджета Приморского муниципального округа Архангельской области
за 9 месяцев 2025 года                                                   </t>
  </si>
  <si>
    <t>УТВЕРЖДЕН
распоряжением администрации
Приморского муниципального округа
Архангельской области
от ___ _________ 2025 г. № ____</t>
  </si>
  <si>
    <t>Исполнено
за 9 месяцев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</si>
</sst>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0.000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Arial Cyr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4" fillId="0" borderId="0"/>
  </cellStyleXfs>
  <cellXfs count="39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>
      <alignment horizontal="right"/>
    </xf>
    <xf numFmtId="0" fontId="2" fillId="0" borderId="0" xfId="0" applyFont="1" applyFill="1" applyAlignment="1"/>
    <xf numFmtId="165" fontId="2" fillId="0" borderId="0" xfId="0" applyNumberFormat="1" applyFont="1" applyFill="1" applyAlignment="1"/>
    <xf numFmtId="4" fontId="2" fillId="0" borderId="0" xfId="0" applyNumberFormat="1" applyFont="1" applyFill="1" applyAlignment="1"/>
    <xf numFmtId="2" fontId="2" fillId="0" borderId="0" xfId="0" applyNumberFormat="1" applyFont="1" applyFill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vertical="center" wrapText="1"/>
    </xf>
    <xf numFmtId="166" fontId="2" fillId="0" borderId="0" xfId="0" applyNumberFormat="1" applyFont="1" applyFill="1" applyAlignment="1"/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/>
    <xf numFmtId="0" fontId="3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/>
    </xf>
    <xf numFmtId="4" fontId="2" fillId="0" borderId="1" xfId="0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/>
    </xf>
    <xf numFmtId="4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tabSelected="1" topLeftCell="A40" zoomScale="80" zoomScaleNormal="80" workbookViewId="0">
      <selection activeCell="H59" sqref="H59"/>
    </sheetView>
  </sheetViews>
  <sheetFormatPr defaultColWidth="9.109375" defaultRowHeight="13.2" x14ac:dyDescent="0.25"/>
  <cols>
    <col min="1" max="1" width="12.5546875" style="1" customWidth="1"/>
    <col min="2" max="2" width="43" style="1" customWidth="1"/>
    <col min="3" max="3" width="31.88671875" style="1" customWidth="1"/>
    <col min="4" max="4" width="22.5546875" style="1" customWidth="1"/>
    <col min="5" max="5" width="19.33203125" style="1" customWidth="1"/>
    <col min="6" max="6" width="15.44140625" style="1" bestFit="1" customWidth="1"/>
    <col min="7" max="7" width="10.44140625" style="1" customWidth="1"/>
    <col min="8" max="8" width="18.6640625" style="1" customWidth="1"/>
    <col min="9" max="9" width="10.109375" style="1" bestFit="1" customWidth="1"/>
    <col min="10" max="10" width="9.109375" style="1"/>
    <col min="11" max="11" width="15.44140625" style="1" customWidth="1"/>
    <col min="12" max="16384" width="9.109375" style="1"/>
  </cols>
  <sheetData>
    <row r="1" spans="1:9" ht="28.5" customHeight="1" x14ac:dyDescent="0.25">
      <c r="C1" s="30" t="s">
        <v>138</v>
      </c>
      <c r="D1" s="31"/>
      <c r="E1" s="31"/>
    </row>
    <row r="2" spans="1:9" ht="24.75" customHeight="1" x14ac:dyDescent="0.25">
      <c r="C2" s="31"/>
      <c r="D2" s="31"/>
      <c r="E2" s="31"/>
    </row>
    <row r="3" spans="1:9" x14ac:dyDescent="0.25">
      <c r="C3" s="31"/>
      <c r="D3" s="31"/>
      <c r="E3" s="31"/>
    </row>
    <row r="4" spans="1:9" ht="19.5" customHeight="1" x14ac:dyDescent="0.25">
      <c r="C4" s="31"/>
      <c r="D4" s="31"/>
      <c r="E4" s="31"/>
    </row>
    <row r="6" spans="1:9" ht="50.25" customHeight="1" x14ac:dyDescent="0.25">
      <c r="A6" s="32" t="s">
        <v>137</v>
      </c>
      <c r="B6" s="32"/>
      <c r="C6" s="32"/>
      <c r="D6" s="32"/>
      <c r="E6" s="32"/>
    </row>
    <row r="7" spans="1:9" ht="15.6" x14ac:dyDescent="0.3">
      <c r="E7" s="2" t="s">
        <v>124</v>
      </c>
    </row>
    <row r="8" spans="1:9" s="3" customFormat="1" ht="15.6" x14ac:dyDescent="0.3">
      <c r="A8" s="37" t="s">
        <v>0</v>
      </c>
      <c r="B8" s="28" t="s">
        <v>1</v>
      </c>
      <c r="C8" s="28" t="s">
        <v>2</v>
      </c>
      <c r="D8" s="28" t="s">
        <v>133</v>
      </c>
      <c r="E8" s="28" t="s">
        <v>139</v>
      </c>
    </row>
    <row r="9" spans="1:9" s="3" customFormat="1" ht="15.6" x14ac:dyDescent="0.3">
      <c r="A9" s="37"/>
      <c r="B9" s="28"/>
      <c r="C9" s="28"/>
      <c r="D9" s="28"/>
      <c r="E9" s="28"/>
    </row>
    <row r="10" spans="1:9" s="3" customFormat="1" ht="15.6" x14ac:dyDescent="0.3">
      <c r="A10" s="37"/>
      <c r="B10" s="28"/>
      <c r="C10" s="28"/>
      <c r="D10" s="28"/>
      <c r="E10" s="28"/>
    </row>
    <row r="11" spans="1:9" s="3" customFormat="1" ht="15.6" x14ac:dyDescent="0.3">
      <c r="A11" s="7">
        <v>1</v>
      </c>
      <c r="B11" s="8">
        <v>2</v>
      </c>
      <c r="C11" s="8">
        <v>3</v>
      </c>
      <c r="D11" s="7">
        <v>4</v>
      </c>
      <c r="E11" s="7">
        <v>5</v>
      </c>
    </row>
    <row r="12" spans="1:9" s="3" customFormat="1" ht="15.6" x14ac:dyDescent="0.3">
      <c r="A12" s="9" t="s">
        <v>3</v>
      </c>
      <c r="B12" s="10" t="s">
        <v>4</v>
      </c>
      <c r="C12" s="10"/>
      <c r="D12" s="23">
        <f>D13+D33</f>
        <v>2273649499.1899996</v>
      </c>
      <c r="E12" s="23">
        <f>E13+E33</f>
        <v>1502544894.9400001</v>
      </c>
      <c r="H12" s="14"/>
    </row>
    <row r="13" spans="1:9" s="3" customFormat="1" ht="15.6" x14ac:dyDescent="0.3">
      <c r="A13" s="9" t="s">
        <v>5</v>
      </c>
      <c r="B13" s="10" t="s">
        <v>6</v>
      </c>
      <c r="C13" s="10" t="s">
        <v>7</v>
      </c>
      <c r="D13" s="23">
        <f>SUM(D14:D31)</f>
        <v>682875698.05999994</v>
      </c>
      <c r="E13" s="23">
        <f>SUM(E14:E31)</f>
        <v>510854819.41999996</v>
      </c>
      <c r="H13" s="5"/>
      <c r="I13" s="5"/>
    </row>
    <row r="14" spans="1:9" s="3" customFormat="1" ht="15.6" x14ac:dyDescent="0.3">
      <c r="A14" s="9" t="s">
        <v>8</v>
      </c>
      <c r="B14" s="13" t="s">
        <v>9</v>
      </c>
      <c r="C14" s="13" t="s">
        <v>10</v>
      </c>
      <c r="D14" s="27">
        <v>431073410</v>
      </c>
      <c r="E14" s="27">
        <v>325546464.34999996</v>
      </c>
      <c r="F14" s="5"/>
      <c r="H14" s="5"/>
      <c r="I14" s="5"/>
    </row>
    <row r="15" spans="1:9" s="3" customFormat="1" ht="46.8" x14ac:dyDescent="0.3">
      <c r="A15" s="9" t="s">
        <v>11</v>
      </c>
      <c r="B15" s="13" t="s">
        <v>12</v>
      </c>
      <c r="C15" s="13" t="s">
        <v>13</v>
      </c>
      <c r="D15" s="27">
        <v>28528872</v>
      </c>
      <c r="E15" s="27">
        <v>21078517.829999998</v>
      </c>
      <c r="F15" s="5"/>
      <c r="H15" s="5"/>
      <c r="I15" s="5"/>
    </row>
    <row r="16" spans="1:9" s="3" customFormat="1" ht="15.6" x14ac:dyDescent="0.3">
      <c r="A16" s="9" t="s">
        <v>14</v>
      </c>
      <c r="B16" s="13" t="s">
        <v>134</v>
      </c>
      <c r="C16" s="13" t="s">
        <v>135</v>
      </c>
      <c r="D16" s="27">
        <v>3557475</v>
      </c>
      <c r="E16" s="27">
        <v>2184028</v>
      </c>
      <c r="F16" s="5"/>
      <c r="H16" s="5"/>
      <c r="I16" s="5"/>
    </row>
    <row r="17" spans="1:9" s="3" customFormat="1" ht="31.2" x14ac:dyDescent="0.3">
      <c r="A17" s="9" t="s">
        <v>17</v>
      </c>
      <c r="B17" s="13" t="s">
        <v>15</v>
      </c>
      <c r="C17" s="13" t="s">
        <v>16</v>
      </c>
      <c r="D17" s="27">
        <v>25572025</v>
      </c>
      <c r="E17" s="27">
        <v>20899092.079999998</v>
      </c>
      <c r="F17" s="5"/>
      <c r="H17" s="5"/>
      <c r="I17" s="5"/>
    </row>
    <row r="18" spans="1:9" s="3" customFormat="1" ht="31.2" x14ac:dyDescent="0.3">
      <c r="A18" s="9" t="s">
        <v>20</v>
      </c>
      <c r="B18" s="13" t="s">
        <v>18</v>
      </c>
      <c r="C18" s="13" t="s">
        <v>19</v>
      </c>
      <c r="D18" s="27">
        <v>10333000</v>
      </c>
      <c r="E18" s="27">
        <v>7014770.6100000003</v>
      </c>
      <c r="H18" s="5"/>
      <c r="I18" s="5"/>
    </row>
    <row r="19" spans="1:9" s="3" customFormat="1" ht="31.2" x14ac:dyDescent="0.3">
      <c r="A19" s="9" t="s">
        <v>23</v>
      </c>
      <c r="B19" s="13" t="s">
        <v>21</v>
      </c>
      <c r="C19" s="13" t="s">
        <v>22</v>
      </c>
      <c r="D19" s="27">
        <v>0</v>
      </c>
      <c r="E19" s="27">
        <v>0</v>
      </c>
      <c r="H19" s="5"/>
      <c r="I19" s="5"/>
    </row>
    <row r="20" spans="1:9" s="3" customFormat="1" ht="15.6" x14ac:dyDescent="0.3">
      <c r="A20" s="9" t="s">
        <v>26</v>
      </c>
      <c r="B20" s="13" t="s">
        <v>24</v>
      </c>
      <c r="C20" s="13" t="s">
        <v>25</v>
      </c>
      <c r="D20" s="27">
        <v>34534452</v>
      </c>
      <c r="E20" s="27">
        <v>23557798</v>
      </c>
      <c r="H20" s="5"/>
      <c r="I20" s="5"/>
    </row>
    <row r="21" spans="1:9" s="3" customFormat="1" ht="15.6" x14ac:dyDescent="0.3">
      <c r="A21" s="9" t="s">
        <v>29</v>
      </c>
      <c r="B21" s="13" t="s">
        <v>125</v>
      </c>
      <c r="C21" s="13" t="s">
        <v>126</v>
      </c>
      <c r="D21" s="27">
        <v>11787000</v>
      </c>
      <c r="E21" s="27">
        <v>4474309.88</v>
      </c>
      <c r="H21" s="5"/>
      <c r="I21" s="5"/>
    </row>
    <row r="22" spans="1:9" s="3" customFormat="1" ht="15.6" x14ac:dyDescent="0.3">
      <c r="A22" s="9" t="s">
        <v>32</v>
      </c>
      <c r="B22" s="13" t="s">
        <v>122</v>
      </c>
      <c r="C22" s="13" t="s">
        <v>121</v>
      </c>
      <c r="D22" s="27">
        <v>30102020</v>
      </c>
      <c r="E22" s="27">
        <v>10041431.73</v>
      </c>
      <c r="H22" s="5"/>
      <c r="I22" s="5"/>
    </row>
    <row r="23" spans="1:9" s="3" customFormat="1" ht="15.6" x14ac:dyDescent="0.3">
      <c r="A23" s="9" t="s">
        <v>35</v>
      </c>
      <c r="B23" s="13" t="s">
        <v>127</v>
      </c>
      <c r="C23" s="13" t="s">
        <v>128</v>
      </c>
      <c r="D23" s="27">
        <v>19052963</v>
      </c>
      <c r="E23" s="27">
        <v>10831568.970000001</v>
      </c>
      <c r="H23" s="5"/>
      <c r="I23" s="5"/>
    </row>
    <row r="24" spans="1:9" s="3" customFormat="1" ht="31.2" hidden="1" x14ac:dyDescent="0.3">
      <c r="A24" s="9"/>
      <c r="B24" s="13" t="s">
        <v>27</v>
      </c>
      <c r="C24" s="13" t="s">
        <v>28</v>
      </c>
      <c r="D24" s="27">
        <v>0</v>
      </c>
      <c r="E24" s="27"/>
      <c r="H24" s="5"/>
      <c r="I24" s="5"/>
    </row>
    <row r="25" spans="1:9" s="3" customFormat="1" ht="15.6" x14ac:dyDescent="0.3">
      <c r="A25" s="9" t="s">
        <v>38</v>
      </c>
      <c r="B25" s="13" t="s">
        <v>30</v>
      </c>
      <c r="C25" s="13" t="s">
        <v>31</v>
      </c>
      <c r="D25" s="27">
        <v>170000</v>
      </c>
      <c r="E25" s="27">
        <v>2130331.69</v>
      </c>
      <c r="H25" s="5"/>
      <c r="I25" s="5"/>
    </row>
    <row r="26" spans="1:9" s="3" customFormat="1" ht="46.8" x14ac:dyDescent="0.3">
      <c r="A26" s="9" t="s">
        <v>41</v>
      </c>
      <c r="B26" s="13" t="s">
        <v>33</v>
      </c>
      <c r="C26" s="13" t="s">
        <v>34</v>
      </c>
      <c r="D26" s="27">
        <v>44522411.830000006</v>
      </c>
      <c r="E26" s="27">
        <v>33549761.659999996</v>
      </c>
      <c r="H26" s="5"/>
      <c r="I26" s="5"/>
    </row>
    <row r="27" spans="1:9" s="3" customFormat="1" ht="31.2" x14ac:dyDescent="0.3">
      <c r="A27" s="9" t="s">
        <v>44</v>
      </c>
      <c r="B27" s="13" t="s">
        <v>36</v>
      </c>
      <c r="C27" s="13" t="s">
        <v>37</v>
      </c>
      <c r="D27" s="27">
        <v>7500000</v>
      </c>
      <c r="E27" s="27">
        <v>8512455.2300000004</v>
      </c>
      <c r="H27" s="5"/>
      <c r="I27" s="5"/>
    </row>
    <row r="28" spans="1:9" s="3" customFormat="1" ht="31.2" x14ac:dyDescent="0.3">
      <c r="A28" s="9" t="s">
        <v>47</v>
      </c>
      <c r="B28" s="13" t="s">
        <v>39</v>
      </c>
      <c r="C28" s="13" t="s">
        <v>40</v>
      </c>
      <c r="D28" s="27">
        <v>10187921.4</v>
      </c>
      <c r="E28" s="27">
        <v>17041708.500000004</v>
      </c>
      <c r="H28" s="5"/>
      <c r="I28" s="5"/>
    </row>
    <row r="29" spans="1:9" s="3" customFormat="1" ht="31.2" x14ac:dyDescent="0.3">
      <c r="A29" s="9" t="s">
        <v>123</v>
      </c>
      <c r="B29" s="13" t="s">
        <v>42</v>
      </c>
      <c r="C29" s="13" t="s">
        <v>43</v>
      </c>
      <c r="D29" s="27">
        <v>23976103.68</v>
      </c>
      <c r="E29" s="27">
        <v>21993185.949999999</v>
      </c>
      <c r="H29" s="5"/>
      <c r="I29" s="5"/>
    </row>
    <row r="30" spans="1:9" s="3" customFormat="1" ht="15.6" x14ac:dyDescent="0.3">
      <c r="A30" s="9" t="s">
        <v>129</v>
      </c>
      <c r="B30" s="13" t="s">
        <v>45</v>
      </c>
      <c r="C30" s="13" t="s">
        <v>46</v>
      </c>
      <c r="D30" s="27">
        <v>1463293.35</v>
      </c>
      <c r="E30" s="27">
        <v>1779814.7000000002</v>
      </c>
      <c r="H30" s="4"/>
      <c r="I30" s="5"/>
    </row>
    <row r="31" spans="1:9" s="3" customFormat="1" ht="15.6" x14ac:dyDescent="0.3">
      <c r="A31" s="9" t="s">
        <v>136</v>
      </c>
      <c r="B31" s="13" t="s">
        <v>48</v>
      </c>
      <c r="C31" s="13" t="s">
        <v>49</v>
      </c>
      <c r="D31" s="27">
        <v>514750.8</v>
      </c>
      <c r="E31" s="27">
        <v>219580.24</v>
      </c>
      <c r="H31" s="5"/>
      <c r="I31" s="5"/>
    </row>
    <row r="32" spans="1:9" s="3" customFormat="1" ht="15.6" x14ac:dyDescent="0.3">
      <c r="A32" s="11"/>
      <c r="B32" s="12"/>
      <c r="C32" s="13"/>
      <c r="D32" s="26"/>
      <c r="E32" s="26"/>
    </row>
    <row r="33" spans="1:11" s="3" customFormat="1" ht="15.6" x14ac:dyDescent="0.3">
      <c r="A33" s="17" t="s">
        <v>50</v>
      </c>
      <c r="B33" s="10" t="s">
        <v>51</v>
      </c>
      <c r="C33" s="10" t="s">
        <v>52</v>
      </c>
      <c r="D33" s="23">
        <f>SUM(D34:D40)</f>
        <v>1590773801.1299999</v>
      </c>
      <c r="E33" s="23">
        <f>SUM(E34:E40)</f>
        <v>991690075.51999998</v>
      </c>
    </row>
    <row r="34" spans="1:11" s="3" customFormat="1" ht="31.2" x14ac:dyDescent="0.3">
      <c r="A34" s="9" t="s">
        <v>53</v>
      </c>
      <c r="B34" s="13" t="s">
        <v>54</v>
      </c>
      <c r="C34" s="13" t="s">
        <v>55</v>
      </c>
      <c r="D34" s="24">
        <v>707185963.05999994</v>
      </c>
      <c r="E34" s="27">
        <v>515774368.63</v>
      </c>
    </row>
    <row r="35" spans="1:11" s="3" customFormat="1" ht="46.8" x14ac:dyDescent="0.3">
      <c r="A35" s="9" t="s">
        <v>56</v>
      </c>
      <c r="B35" s="13" t="s">
        <v>57</v>
      </c>
      <c r="C35" s="13" t="s">
        <v>58</v>
      </c>
      <c r="D35" s="25">
        <v>189199864.22999999</v>
      </c>
      <c r="E35" s="27">
        <v>89874511.180000007</v>
      </c>
    </row>
    <row r="36" spans="1:11" s="3" customFormat="1" ht="31.2" x14ac:dyDescent="0.3">
      <c r="A36" s="9" t="s">
        <v>59</v>
      </c>
      <c r="B36" s="13" t="s">
        <v>60</v>
      </c>
      <c r="C36" s="13" t="s">
        <v>61</v>
      </c>
      <c r="D36" s="24">
        <v>411942102.26999998</v>
      </c>
      <c r="E36" s="27">
        <v>301281073.66000003</v>
      </c>
    </row>
    <row r="37" spans="1:11" s="3" customFormat="1" ht="15.6" x14ac:dyDescent="0.3">
      <c r="A37" s="9" t="s">
        <v>62</v>
      </c>
      <c r="B37" s="13" t="s">
        <v>118</v>
      </c>
      <c r="C37" s="13" t="s">
        <v>63</v>
      </c>
      <c r="D37" s="24">
        <v>250201036.46000001</v>
      </c>
      <c r="E37" s="27">
        <v>53274619.060000002</v>
      </c>
    </row>
    <row r="38" spans="1:11" s="3" customFormat="1" ht="15.6" x14ac:dyDescent="0.3">
      <c r="A38" s="9" t="s">
        <v>64</v>
      </c>
      <c r="B38" s="13" t="s">
        <v>65</v>
      </c>
      <c r="C38" s="13" t="s">
        <v>66</v>
      </c>
      <c r="D38" s="24">
        <v>32015869.010000002</v>
      </c>
      <c r="E38" s="27">
        <v>31236969.010000002</v>
      </c>
    </row>
    <row r="39" spans="1:11" s="3" customFormat="1" ht="78" x14ac:dyDescent="0.3">
      <c r="A39" s="9" t="s">
        <v>67</v>
      </c>
      <c r="B39" s="13" t="s">
        <v>68</v>
      </c>
      <c r="C39" s="13" t="s">
        <v>69</v>
      </c>
      <c r="D39" s="24">
        <v>229158.09</v>
      </c>
      <c r="E39" s="27">
        <v>248725.97</v>
      </c>
    </row>
    <row r="40" spans="1:11" s="3" customFormat="1" ht="60.6" customHeight="1" x14ac:dyDescent="0.3">
      <c r="A40" s="9" t="s">
        <v>70</v>
      </c>
      <c r="B40" s="13" t="s">
        <v>71</v>
      </c>
      <c r="C40" s="13" t="s">
        <v>72</v>
      </c>
      <c r="D40" s="24">
        <v>-191.99</v>
      </c>
      <c r="E40" s="24">
        <v>-191.99</v>
      </c>
    </row>
    <row r="41" spans="1:11" s="3" customFormat="1" ht="15.6" x14ac:dyDescent="0.3">
      <c r="A41" s="17"/>
      <c r="B41" s="10"/>
      <c r="C41" s="13"/>
      <c r="D41" s="24"/>
      <c r="E41" s="24"/>
    </row>
    <row r="42" spans="1:11" s="3" customFormat="1" ht="15.6" x14ac:dyDescent="0.3">
      <c r="A42" s="17" t="s">
        <v>73</v>
      </c>
      <c r="B42" s="10" t="s">
        <v>74</v>
      </c>
      <c r="C42" s="10"/>
      <c r="D42" s="23">
        <f>SUM(D43:D53)</f>
        <v>2389335875.3900003</v>
      </c>
      <c r="E42" s="23">
        <f>SUM(E43:E53)</f>
        <v>1460652770.5299997</v>
      </c>
      <c r="H42" s="5"/>
      <c r="I42" s="5"/>
      <c r="J42" s="5"/>
      <c r="K42" s="5"/>
    </row>
    <row r="43" spans="1:11" s="3" customFormat="1" ht="15.6" x14ac:dyDescent="0.3">
      <c r="A43" s="9" t="s">
        <v>75</v>
      </c>
      <c r="B43" s="13" t="s">
        <v>76</v>
      </c>
      <c r="C43" s="13" t="s">
        <v>77</v>
      </c>
      <c r="D43" s="27">
        <v>192579877.74000001</v>
      </c>
      <c r="E43" s="27">
        <v>129979093.55</v>
      </c>
    </row>
    <row r="44" spans="1:11" s="3" customFormat="1" ht="15.6" x14ac:dyDescent="0.3">
      <c r="A44" s="9" t="s">
        <v>78</v>
      </c>
      <c r="B44" s="13" t="s">
        <v>79</v>
      </c>
      <c r="C44" s="13" t="s">
        <v>80</v>
      </c>
      <c r="D44" s="24">
        <v>4113716</v>
      </c>
      <c r="E44" s="24">
        <v>2714985.09</v>
      </c>
    </row>
    <row r="45" spans="1:11" s="3" customFormat="1" ht="31.2" x14ac:dyDescent="0.3">
      <c r="A45" s="9" t="s">
        <v>81</v>
      </c>
      <c r="B45" s="13" t="s">
        <v>82</v>
      </c>
      <c r="C45" s="13" t="s">
        <v>83</v>
      </c>
      <c r="D45" s="24">
        <v>34851299.799999997</v>
      </c>
      <c r="E45" s="24">
        <v>21770172.600000001</v>
      </c>
    </row>
    <row r="46" spans="1:11" s="3" customFormat="1" ht="15.6" x14ac:dyDescent="0.3">
      <c r="A46" s="9" t="s">
        <v>84</v>
      </c>
      <c r="B46" s="13" t="s">
        <v>85</v>
      </c>
      <c r="C46" s="13" t="s">
        <v>86</v>
      </c>
      <c r="D46" s="24">
        <v>174059086</v>
      </c>
      <c r="E46" s="24">
        <v>85472526.700000003</v>
      </c>
    </row>
    <row r="47" spans="1:11" s="3" customFormat="1" ht="15.6" x14ac:dyDescent="0.3">
      <c r="A47" s="9" t="s">
        <v>87</v>
      </c>
      <c r="B47" s="13" t="s">
        <v>88</v>
      </c>
      <c r="C47" s="13" t="s">
        <v>89</v>
      </c>
      <c r="D47" s="24">
        <v>314084022.47000003</v>
      </c>
      <c r="E47" s="24">
        <v>118385777.09999999</v>
      </c>
    </row>
    <row r="48" spans="1:11" s="3" customFormat="1" ht="15.6" x14ac:dyDescent="0.3">
      <c r="A48" s="9" t="s">
        <v>120</v>
      </c>
      <c r="B48" s="13" t="s">
        <v>90</v>
      </c>
      <c r="C48" s="13" t="s">
        <v>91</v>
      </c>
      <c r="D48" s="24">
        <v>32614225.609999999</v>
      </c>
      <c r="E48" s="24">
        <v>16903396.390000001</v>
      </c>
    </row>
    <row r="49" spans="1:11" s="3" customFormat="1" ht="15.6" x14ac:dyDescent="0.3">
      <c r="A49" s="9" t="s">
        <v>92</v>
      </c>
      <c r="B49" s="13" t="s">
        <v>93</v>
      </c>
      <c r="C49" s="13" t="s">
        <v>94</v>
      </c>
      <c r="D49" s="24">
        <v>1278375856.74</v>
      </c>
      <c r="E49" s="24">
        <v>836420025.80999994</v>
      </c>
    </row>
    <row r="50" spans="1:11" s="3" customFormat="1" ht="15.6" x14ac:dyDescent="0.3">
      <c r="A50" s="9" t="s">
        <v>95</v>
      </c>
      <c r="B50" s="13" t="s">
        <v>96</v>
      </c>
      <c r="C50" s="13" t="s">
        <v>97</v>
      </c>
      <c r="D50" s="24">
        <v>229014229.65000001</v>
      </c>
      <c r="E50" s="24">
        <v>168415467.28999999</v>
      </c>
    </row>
    <row r="51" spans="1:11" s="3" customFormat="1" ht="15.6" x14ac:dyDescent="0.3">
      <c r="A51" s="9" t="s">
        <v>98</v>
      </c>
      <c r="B51" s="13" t="s">
        <v>99</v>
      </c>
      <c r="C51" s="13" t="s">
        <v>100</v>
      </c>
      <c r="D51" s="24">
        <v>63450319.229999997</v>
      </c>
      <c r="E51" s="24">
        <v>45590545.439999998</v>
      </c>
    </row>
    <row r="52" spans="1:11" s="3" customFormat="1" ht="18.75" customHeight="1" x14ac:dyDescent="0.3">
      <c r="A52" s="9" t="s">
        <v>101</v>
      </c>
      <c r="B52" s="18" t="s">
        <v>131</v>
      </c>
      <c r="C52" s="13" t="s">
        <v>102</v>
      </c>
      <c r="D52" s="24">
        <v>43542853.149999999</v>
      </c>
      <c r="E52" s="24">
        <v>29222948.82</v>
      </c>
    </row>
    <row r="53" spans="1:11" s="3" customFormat="1" ht="31.5" customHeight="1" x14ac:dyDescent="0.3">
      <c r="A53" s="9" t="s">
        <v>103</v>
      </c>
      <c r="B53" s="19" t="s">
        <v>130</v>
      </c>
      <c r="C53" s="13" t="s">
        <v>104</v>
      </c>
      <c r="D53" s="24">
        <v>22650389</v>
      </c>
      <c r="E53" s="24">
        <v>5777831.7400000002</v>
      </c>
    </row>
    <row r="54" spans="1:11" s="3" customFormat="1" ht="15.6" x14ac:dyDescent="0.3">
      <c r="A54" s="17"/>
      <c r="B54" s="10"/>
      <c r="C54" s="10"/>
      <c r="D54" s="24"/>
      <c r="E54" s="24"/>
    </row>
    <row r="55" spans="1:11" s="3" customFormat="1" ht="15" customHeight="1" x14ac:dyDescent="0.3">
      <c r="A55" s="33"/>
      <c r="B55" s="38" t="s">
        <v>119</v>
      </c>
      <c r="C55" s="35"/>
      <c r="D55" s="29">
        <f>D12-D42</f>
        <v>-115686376.20000076</v>
      </c>
      <c r="E55" s="29">
        <f>E12-E42</f>
        <v>41892124.410000324</v>
      </c>
    </row>
    <row r="56" spans="1:11" s="3" customFormat="1" ht="15" customHeight="1" x14ac:dyDescent="0.3">
      <c r="A56" s="34"/>
      <c r="B56" s="38"/>
      <c r="C56" s="36"/>
      <c r="D56" s="29"/>
      <c r="E56" s="29"/>
      <c r="H56" s="5"/>
      <c r="I56" s="5"/>
      <c r="J56" s="5"/>
      <c r="K56" s="5"/>
    </row>
    <row r="57" spans="1:11" s="3" customFormat="1" ht="15.6" x14ac:dyDescent="0.3">
      <c r="A57" s="20" t="s">
        <v>105</v>
      </c>
      <c r="B57" s="10" t="s">
        <v>106</v>
      </c>
      <c r="C57" s="21"/>
      <c r="D57" s="24">
        <f>SUM(D58:D61)</f>
        <v>115686376.2</v>
      </c>
      <c r="E57" s="24">
        <f>SUM(E58:E61)</f>
        <v>-41892124.410000004</v>
      </c>
      <c r="G57" s="6"/>
      <c r="H57" s="5"/>
      <c r="I57" s="5"/>
      <c r="J57" s="5"/>
      <c r="K57" s="5"/>
    </row>
    <row r="58" spans="1:11" s="3" customFormat="1" ht="31.2" x14ac:dyDescent="0.3">
      <c r="A58" s="9" t="s">
        <v>107</v>
      </c>
      <c r="B58" s="22" t="s">
        <v>108</v>
      </c>
      <c r="C58" s="13" t="s">
        <v>109</v>
      </c>
      <c r="D58" s="27">
        <v>42600000</v>
      </c>
      <c r="E58" s="27">
        <v>-70000000</v>
      </c>
      <c r="G58" s="6"/>
      <c r="H58" s="5"/>
      <c r="K58" s="5"/>
    </row>
    <row r="59" spans="1:11" s="3" customFormat="1" ht="46.8" x14ac:dyDescent="0.3">
      <c r="A59" s="9" t="s">
        <v>110</v>
      </c>
      <c r="B59" s="13" t="s">
        <v>116</v>
      </c>
      <c r="C59" s="13" t="s">
        <v>117</v>
      </c>
      <c r="D59" s="24">
        <v>0</v>
      </c>
      <c r="E59" s="24">
        <v>0</v>
      </c>
      <c r="G59" s="6"/>
      <c r="H59" s="5"/>
      <c r="K59" s="5"/>
    </row>
    <row r="60" spans="1:11" s="3" customFormat="1" ht="31.2" x14ac:dyDescent="0.3">
      <c r="A60" s="9" t="s">
        <v>112</v>
      </c>
      <c r="B60" s="13" t="s">
        <v>132</v>
      </c>
      <c r="C60" s="13" t="s">
        <v>111</v>
      </c>
      <c r="D60" s="24">
        <v>86735592.010000005</v>
      </c>
      <c r="E60" s="27">
        <v>-10036157.119999999</v>
      </c>
      <c r="G60" s="6"/>
      <c r="H60" s="5"/>
      <c r="K60" s="5"/>
    </row>
    <row r="61" spans="1:11" s="3" customFormat="1" ht="31.2" x14ac:dyDescent="0.3">
      <c r="A61" s="9" t="s">
        <v>115</v>
      </c>
      <c r="B61" s="13" t="s">
        <v>113</v>
      </c>
      <c r="C61" s="13" t="s">
        <v>114</v>
      </c>
      <c r="D61" s="24">
        <v>-13649215.810000001</v>
      </c>
      <c r="E61" s="27">
        <v>38144032.710000001</v>
      </c>
      <c r="G61" s="6"/>
      <c r="H61" s="5"/>
      <c r="K61" s="5"/>
    </row>
    <row r="62" spans="1:11" s="3" customFormat="1" ht="15.6" x14ac:dyDescent="0.3">
      <c r="A62" s="15"/>
      <c r="G62" s="6"/>
      <c r="H62" s="5"/>
      <c r="K62" s="5"/>
    </row>
    <row r="63" spans="1:11" x14ac:dyDescent="0.25">
      <c r="A63" s="16"/>
      <c r="B63" s="16"/>
      <c r="C63" s="16"/>
      <c r="D63" s="16"/>
      <c r="E63" s="16"/>
      <c r="F63" s="16"/>
    </row>
    <row r="64" spans="1:11" x14ac:dyDescent="0.25">
      <c r="A64" s="16"/>
      <c r="B64" s="16"/>
      <c r="C64" s="16"/>
      <c r="D64" s="16"/>
      <c r="E64" s="16"/>
      <c r="F64" s="16"/>
    </row>
    <row r="65" spans="1:6" x14ac:dyDescent="0.25">
      <c r="A65" s="16"/>
      <c r="B65" s="16"/>
      <c r="C65" s="16"/>
      <c r="D65" s="16"/>
      <c r="E65" s="16"/>
      <c r="F65" s="16"/>
    </row>
    <row r="66" spans="1:6" x14ac:dyDescent="0.25">
      <c r="A66" s="16"/>
      <c r="B66" s="16"/>
      <c r="C66" s="16"/>
      <c r="D66" s="16"/>
      <c r="E66" s="16"/>
      <c r="F66" s="16"/>
    </row>
    <row r="67" spans="1:6" x14ac:dyDescent="0.25">
      <c r="A67" s="16"/>
      <c r="B67" s="16"/>
      <c r="C67" s="16"/>
      <c r="D67" s="16"/>
      <c r="E67" s="16"/>
      <c r="F67" s="16"/>
    </row>
  </sheetData>
  <mergeCells count="12">
    <mergeCell ref="D8:D10"/>
    <mergeCell ref="E8:E10"/>
    <mergeCell ref="D55:D56"/>
    <mergeCell ref="E55:E56"/>
    <mergeCell ref="C1:E4"/>
    <mergeCell ref="A6:E6"/>
    <mergeCell ref="A55:A56"/>
    <mergeCell ref="C55:C56"/>
    <mergeCell ref="A8:A10"/>
    <mergeCell ref="B8:B10"/>
    <mergeCell ref="C8:C10"/>
    <mergeCell ref="B55:B56"/>
  </mergeCells>
  <pageMargins left="0.9055118110236221" right="0.51181102362204722" top="0.74803149606299213" bottom="0.74803149606299213" header="0.31496062992125984" footer="0.31496062992125984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2025-10-15T14:13:39Z</dcterms:modified>
</cp:coreProperties>
</file>